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
    </mc:Choice>
  </mc:AlternateContent>
  <bookViews>
    <workbookView xWindow="0" yWindow="0" windowWidth="28800" windowHeight="12165" activeTab="1"/>
  </bookViews>
  <sheets>
    <sheet name="Genel Bilgi" sheetId="3" r:id="rId1"/>
    <sheet name="Soru Formu" sheetId="2" r:id="rId2"/>
    <sheet name="Soru Formu Açıklamaları" sheetId="4" r:id="rId3"/>
  </sheets>
  <definedNames>
    <definedName name="_ftn1" localSheetId="1">'Soru Formu'!#REF!</definedName>
    <definedName name="_ftn2" localSheetId="1">'Soru Formu'!#REF!</definedName>
    <definedName name="_ftnref1" localSheetId="1">'Soru Formu'!$C$3</definedName>
    <definedName name="_ftnref2" localSheetId="1">'Soru Formu'!$D$3</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2" l="1"/>
  <c r="A91" i="2" l="1"/>
  <c r="D49" i="2" l="1"/>
  <c r="E49" i="2"/>
  <c r="C49" i="2"/>
  <c r="E88" i="2"/>
  <c r="D88" i="2"/>
  <c r="C88" i="2"/>
  <c r="D78" i="2"/>
  <c r="E78" i="2"/>
  <c r="C78" i="2"/>
  <c r="D64" i="2"/>
  <c r="E64" i="2"/>
  <c r="C64" i="2"/>
  <c r="F78" i="2" l="1"/>
  <c r="F79" i="2" s="1"/>
  <c r="F88" i="2"/>
  <c r="F89" i="2" s="1"/>
  <c r="E92" i="2"/>
  <c r="F31" i="2"/>
  <c r="D92" i="2"/>
  <c r="C92" i="2"/>
  <c r="F49" i="2"/>
  <c r="F64" i="2"/>
  <c r="F65" i="2" s="1"/>
  <c r="F50" i="2" l="1"/>
  <c r="F92" i="2"/>
  <c r="F93" i="2" s="1"/>
</calcChain>
</file>

<file path=xl/comments1.xml><?xml version="1.0" encoding="utf-8"?>
<comments xmlns="http://schemas.openxmlformats.org/spreadsheetml/2006/main">
  <authors>
    <author>STR135</author>
  </authors>
  <commentList>
    <comment ref="F3" authorId="0" shapeId="0">
      <text>
        <r>
          <rPr>
            <b/>
            <sz val="9"/>
            <color indexed="81"/>
            <rFont val="Tahoma"/>
            <family val="2"/>
            <charset val="162"/>
          </rPr>
          <t>"Soru Formu Açıklamaları" formuna bakınız.</t>
        </r>
      </text>
    </comment>
    <comment ref="B5" authorId="0" shapeId="0">
      <text>
        <r>
          <rPr>
            <b/>
            <sz val="9"/>
            <color indexed="81"/>
            <rFont val="Tahoma"/>
            <family val="2"/>
            <charset val="162"/>
          </rPr>
          <t xml:space="preserve">KONTROL ORTAMI: Kontrol ortamı, iç kontrol sisteminin diğer unsurlarına temel oluşturan genel bir çerçeve sağlamaktadır. Misyonun belirlenmesini, kurum personeline duyurulmasını ve bunlarla uyumlu bir organizasyon yapısının ve kurumsal kültürün oluşturulmasını tanımlamak amacıyla kullanılan bir kavramdır. Kontrol ortamı üzerinde etkili temel unsurlar kişisel ve mesleki dürüstlük, yönetim ve personelin etik değerleri, iç kontrole yönelik destekleyici tutum, insan kaynakları yönetimi için yazılı kurallar ve uygulamalar, kurumsal yapı, yönetim felsefesi ve iş yapma biçimi olarak sayılabilir. </t>
        </r>
        <r>
          <rPr>
            <sz val="9"/>
            <color indexed="81"/>
            <rFont val="Tahoma"/>
            <family val="2"/>
            <charset val="162"/>
          </rPr>
          <t xml:space="preserve">
</t>
        </r>
      </text>
    </comment>
    <comment ref="B32" authorId="0" shapeId="0">
      <text>
        <r>
          <rPr>
            <b/>
            <sz val="9"/>
            <color indexed="81"/>
            <rFont val="Tahoma"/>
            <family val="2"/>
            <charset val="162"/>
          </rPr>
          <t>RİSK DEĞERLENDİRME: Risk değerlendirme, idarenin hedeflerinin gerçekleşmesini engelleyecek risklerin tanımlanması, analiz edilmesi ve gerekli önlemlerin belirlenmesi sürecidir. Bu bölümde idare, risk algısı ve riskle başa çıkabilme kapasitesini aşağıdaki sorular aracılığıyla bir öz değerlendirmeye tabi tutmalıdır.</t>
        </r>
        <r>
          <rPr>
            <sz val="9"/>
            <color indexed="81"/>
            <rFont val="Tahoma"/>
            <family val="2"/>
            <charset val="162"/>
          </rPr>
          <t xml:space="preserve">
</t>
        </r>
      </text>
    </comment>
    <comment ref="B51" authorId="0" shapeId="0">
      <text>
        <r>
          <rPr>
            <b/>
            <sz val="9"/>
            <color indexed="81"/>
            <rFont val="Tahoma"/>
            <family val="2"/>
            <charset val="162"/>
          </rPr>
          <t>KONTROL FAALİYETLERİ: Kontrol faaliyetleri, hedeflerin gerçekleştirilmesini sağlamak ve belirlenen riskleri yönetmek amacıyla oluşturulan politika ve prosedürlerdir.</t>
        </r>
        <r>
          <rPr>
            <sz val="9"/>
            <color indexed="81"/>
            <rFont val="Tahoma"/>
            <family val="2"/>
            <charset val="162"/>
          </rPr>
          <t xml:space="preserve">
</t>
        </r>
      </text>
    </comment>
    <comment ref="B66" authorId="0" shapeId="0">
      <text>
        <r>
          <rPr>
            <b/>
            <sz val="9"/>
            <color indexed="81"/>
            <rFont val="Tahoma"/>
            <family val="2"/>
            <charset val="162"/>
          </rPr>
          <t>BİLGİ VE İLETİŞİM: Bilgi ve iletişim, gerekli bilginin ihtiyaç duyan kişi, personel ve yöneticiye belirli bir formatta ve ilgililerin, hedeflerin gerçekleştirilmesi ve iç kontrole ilişkin sorumluluklarını yerine getirmelerine imkân verecek bir zaman dilimi içinde iletilmesini sağlayacak uygun bir bilgi, iletişim ve kayıt sistemini kapsar.</t>
        </r>
        <r>
          <rPr>
            <sz val="9"/>
            <color indexed="81"/>
            <rFont val="Tahoma"/>
            <family val="2"/>
            <charset val="162"/>
          </rPr>
          <t xml:space="preserve">
</t>
        </r>
      </text>
    </comment>
  </commentList>
</comments>
</file>

<file path=xl/sharedStrings.xml><?xml version="1.0" encoding="utf-8"?>
<sst xmlns="http://schemas.openxmlformats.org/spreadsheetml/2006/main" count="363" uniqueCount="222">
  <si>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</si>
  <si>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</si>
  <si>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</si>
  <si>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</si>
  <si>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</si>
  <si>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</si>
  <si>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</si>
  <si>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</si>
  <si>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</si>
  <si>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</si>
  <si>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</si>
  <si>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</si>
  <si>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</si>
  <si>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</si>
  <si>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</si>
  <si>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</si>
  <si>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</si>
  <si>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</si>
  <si>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</si>
  <si>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</si>
  <si>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</si>
  <si>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</si>
  <si>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</si>
  <si>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</si>
  <si>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</si>
  <si>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</si>
  <si>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</si>
  <si>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</si>
  <si>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</si>
  <si>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</si>
  <si>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</si>
  <si>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</si>
  <si>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</si>
  <si>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</si>
  <si>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</si>
  <si>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</si>
  <si>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</si>
  <si>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</si>
  <si>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</si>
  <si>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</si>
  <si>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</si>
  <si>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</si>
  <si>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</si>
  <si>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</si>
  <si>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</si>
  <si>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</si>
  <si>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</si>
  <si>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</si>
  <si>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</si>
  <si>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</si>
  <si>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</si>
  <si>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</si>
  <si>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</si>
  <si>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</si>
  <si>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</si>
  <si>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</si>
  <si>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</si>
  <si>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</si>
  <si>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</si>
  <si>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</si>
  <si>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</si>
  <si>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</si>
  <si>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</si>
  <si>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</si>
  <si>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</si>
  <si>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</si>
  <si>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</si>
  <si>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</si>
  <si>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</si>
  <si>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</si>
  <si>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</si>
  <si>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</si>
  <si>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</si>
  <si>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</si>
  <si>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</si>
  <si>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</si>
  <si>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</si>
  <si>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</si>
  <si>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</si>
  <si>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</si>
  <si>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</si>
  <si>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</si>
  <si>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</si>
  <si>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</si>
  <si>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</si>
  <si>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</si>
  <si>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</si>
  <si>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</si>
  <si>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</si>
  <si>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</si>
  <si>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</si>
  <si>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</si>
  <si>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</si>
  <si>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</si>
  <si>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</si>
  <si>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</si>
  <si>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</si>
  <si>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</si>
  <si>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</si>
  <si>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</si>
  <si>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</si>
  <si>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</si>
  <si>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</si>
  <si>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</si>
  <si>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</si>
  <si>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</si>
  <si>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</si>
  <si>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</si>
  <si>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</si>
  <si>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</si>
  <si>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</si>
  <si>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</si>
  <si>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</si>
  <si>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</si>
  <si>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</si>
  <si>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</si>
  <si>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</si>
  <si>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</si>
  <si>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</si>
  <si>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</si>
  <si>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</si>
  <si>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</si>
  <si>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</si>
  <si>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</si>
  <si>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</si>
  <si>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</si>
  <si>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</si>
  <si>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</si>
  <si>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</si>
  <si>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</si>
  <si>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</si>
  <si>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</si>
  <si>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</si>
  <si>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</si>
  <si>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</si>
  <si>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</si>
  <si>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</si>
  <si>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</si>
  <si>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</si>
  <si>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</si>
  <si>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</si>
  <si>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</si>
  <si>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</si>
  <si>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</si>
  <si>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</si>
  <si>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</si>
  <si>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BİRİM İÇ KONTROL SORU FORMU  (2025)</t>
  </si>
  <si>
    <t>Biriminizde topluma sunulan hizmetlerle ilgili süre ve yöntem konusunda bir standart geliştirildi mi?</t>
  </si>
  <si>
    <t>Biriminizde tespit edilen riskler, risk puanlarına(Etki x Olasılık) veya önem derecelerine göre önceliklendiriliyor mu?</t>
  </si>
  <si>
    <t xml:space="preserve">BİRİMİNİZDE İÇ KONTROL SİSTEMİ İL İLGİLİ DÜŞÜNCELERİNİZ (SONUÇ VE ÖNERİLER): </t>
  </si>
  <si>
    <t>X</t>
  </si>
  <si>
    <t>İç Kontrol Standartları üniversitemiz web sitesinde yayımlanmakta olup mevzuat çerçevesinde bilgilendirme çalışmaları düzenlenmektedir.</t>
  </si>
  <si>
    <t>İç kontrole yönelik bilgilendirme toplantıları düzenlenerek farkındalık oluşturulması amaçlanmıştır.</t>
  </si>
  <si>
    <t xml:space="preserve">Üniversitemiz Personel Daire Başkanlığı web sitesinde “Ege Üniversitesi Etik İlkeleri” yayınlanmış olup tüm personelin bilgilenmesi sağlanmıştır. 
Ayrıca TC Cumhurbaşkanlığı Uzaktan Eğitim Kapısında yer alan eğitimlere katılım sağlanmıştır.
</t>
  </si>
  <si>
    <t>Üniversitemiz Personel Daire Başkanlığı web sitesinde “Ege Üniversitesi Etik İlkeleri” yayınlanmış olup tüm personelin bilgilenmesi sağlanmıştır.</t>
  </si>
  <si>
    <t>Kamu Hizmetlerinin Sunumunda Uyulacak Usul ve Esaslara İlişkin Yönetmelik kapsamında işlem yapılmaktadır.</t>
  </si>
  <si>
    <t>EBYS, OBYS sistemleri üzerinden ve mevcut arşiv üzerinden erişim sağlanmaktadır.</t>
  </si>
  <si>
    <t>Öğrenci memnuniyet anketi, görüş ve öneri bildirmek için resmi e-posta adresleri ve müdür randevu sistemimiz etkin olarak kullanılmaktadır.</t>
  </si>
  <si>
    <t>Enstitümüzün misyonu, web sayfamızda yayımlanmaktadır. Ayrıca bina  girişinde tüm personel ve öğrencilerimizin görebileceği şekilde çerçevelenerek asılmıştır.</t>
  </si>
  <si>
    <t>Enstitümüz teşkilat şeması ve görev tanımları web sitemizde yer almaktadır.</t>
  </si>
  <si>
    <t>Görev tanımları düzenlenerek tüm personele tebliğ edilmiştir. Ayrıca web sitemizde yer almaktadır.</t>
  </si>
  <si>
    <t>https://sbe.ege.edu.tr/tr-13472/enstitu_organizasyon_semasi.html</t>
  </si>
  <si>
    <t>https://sbe.ege.edu.tr/files/sbe/icerik/M-V.pdf</t>
  </si>
  <si>
    <t>https://sbe.ege.edu.tr/tr-14718/hassas_gorev_formlari.html</t>
  </si>
  <si>
    <t>Peryodik olarak dönemler itibariyle gerekli yazışmalar, bilgilendirme ve toplantılar ile yapılmaktadır.</t>
  </si>
  <si>
    <t>Birim içi görevde yükselme usulleri bulunmamakta olup Cumhurbaşkanlığı mevzuat bilgi sisteminden ulaşılmaktadır.</t>
  </si>
  <si>
    <t xml:space="preserve">Üniversitemiz tarafından hizmet içi eğitimler verilmektedir. </t>
  </si>
  <si>
    <t>Çeşitli toplantılarla, geribildirimlerle ve motivasyonel görüşmelerle paylaşılmaktadır.</t>
  </si>
  <si>
    <t>Birimimizde performans değerlendirmesine göre performansı yetersiz bulunan personel  ilgili eksikliklerle alakalı eğitimlere yönlendirilerek önlem alınmaktadır.</t>
  </si>
  <si>
    <t>Yönetici tarafından diğer çalışanların huzurunda takdir edilmekte ve desteklenmektedir.</t>
  </si>
  <si>
    <t>Üniversitemiz Personel Daire Başkanlığı web sitesinde yer almaktadır.</t>
  </si>
  <si>
    <t>İş Akış süreçlerimizde belirlenerek yer almaktadır.</t>
  </si>
  <si>
    <t>Üniversitemiz web sitesinde yayımlanmış olup yetki devri usul ve esaslarına göre işlem tesis edilmektedir.</t>
  </si>
  <si>
    <t>Yetki devri Üniversitemiz Rektörlüğü tarafından gerçekleştirilmektedir.</t>
  </si>
  <si>
    <t>https://yaziisleri.ege.edu.tr/tr-1175/mevzuat.html</t>
  </si>
  <si>
    <t>Performans programında yer alan hedeflere ulaşma düzeyinin izlenmesi için enstitümüz tarafından ölçütler belirlenerek dönemlik periyotlar halinde anabilim dallarımızdan veriler alınmaktadır.</t>
  </si>
  <si>
    <t>Öncelikli ihtiyaçlar belirlenerek maliyet çalışması etüd edilip belirlenen amaca göre bütçe teklifi oluşturulmaktadır.</t>
  </si>
  <si>
    <t>Strateji Geliştirme Daire Başkanlığı tarafından sağlanmaktadır.</t>
  </si>
  <si>
    <t>Öğrenci sayımızın ve akademik çıktılarımızın arttırılmasına yönelik olarak hedefler belirlenmektedir..</t>
  </si>
  <si>
    <t>web sitemize yüklenerek tüm personele duyurulmuştur.</t>
  </si>
  <si>
    <t>Hassas görev formları ile belirlenmiştir.</t>
  </si>
  <si>
    <t>Personelimiz tarafında birim/program ve alt birim boyutlarında tespit edilen riskler değerlendirilmektedir.</t>
  </si>
  <si>
    <t>Görevli personelimiz tarafından ölçülmekte ve gerekli önlem planlanmaktadır.</t>
  </si>
  <si>
    <t>İş önceliğine göre önemlilik sırası esas alınarak riskler puanlanmakta ve önceliklenmektedir.</t>
  </si>
  <si>
    <t>Fayda-maliyet parametrelerine göre analiz yapılarak cevap yöntemi belirlenmektedir.</t>
  </si>
  <si>
    <t>Dönemlik periyotlarla gözden geçirilmektedir.</t>
  </si>
  <si>
    <t>Tüm personelin katkısı yazılı ve sözlü olarak teknik raporlarla desteklenerek alınmaktadır.</t>
  </si>
  <si>
    <t>Tüm personele görevi yetki ve sorumlulukları yazılı olarak tebliğ ettirilmiştir.</t>
  </si>
  <si>
    <t>Tüm alt birimlerimizle işbirliği sağlanmaktadır.</t>
  </si>
  <si>
    <t>Üniversitemizde yer alan diğer enstitüler ve paydaşlarımız ile paylaşılmaktadır.</t>
  </si>
  <si>
    <t>Risk niteliğine göre alınması gereken önlemler hazırlanan iş akışı ile belirlenerek uygulanmaktadır..</t>
  </si>
  <si>
    <t>Fayda-maliyet parametrelerine göre analiz yapılarak kontrol faaliyetleri tespit edilmektedir.</t>
  </si>
  <si>
    <t>Düzenli personel toplantıları ile gözden geçirilmektedir</t>
  </si>
  <si>
    <t>Strateji geliştirme daire başkanlığı tarafından mevcut prosedürler gereği faaliyette bulunulmaktadır.</t>
  </si>
  <si>
    <t>Paraf, uygun görüş, kontrol listeleri ve fiziki sayım gibi uygulamalarımızla kontroller yapılmaktadır.</t>
  </si>
  <si>
    <t>Her faaliyet, mali karar ve işlemin onaylanması, uygulanması, kaydedilmesi ve kontrolü görevleri farklı kişiler ve komisyonlarımız tarafından yürütülmektedir.</t>
  </si>
  <si>
    <t>Faaliyetlerin sürekliliğini sağlamak amacıyla iş tanımları ve süreç akış şemaları belirlenmiş olup, görevler arası yedekleme sistemi ve güncel mevzuat takibiyle olası risklere karşı gerekli önlemler alınmaktadır.</t>
  </si>
  <si>
    <t>Hem EBYS sistemi üzerinden hem de personel daire başkanlığına bildirilerek uygulanmaktadır.</t>
  </si>
  <si>
    <t>Tüm işlerin aktarılması tamamlanana kadar eski ve yeni personelin birlikte çalışması sağlanmaktadır.</t>
  </si>
  <si>
    <t>Bilgi İşlem Daire Başkanlığı tarafından sağlanmaktadır.</t>
  </si>
  <si>
    <t>Tüm idari personele yetkilendirme yapılmaktadır.</t>
  </si>
  <si>
    <t>Yazılı, elektronik ve sözlü etkin iletişim sistemimiz bulunmaktadır.</t>
  </si>
  <si>
    <t>Görev tanımları formu tüm personele tebliğ edilmektedir.</t>
  </si>
  <si>
    <t>EBYS ve OBYS sistemlerimiz ile  etkin bir gözetim ve değerlendirme yapılmasına imkân verilmektedir.</t>
  </si>
  <si>
    <t>Görev tanımları formu ve iş akışı formlarımız ile tüm personele tebliğ edilmiştir.</t>
  </si>
  <si>
    <t>EBYS, OBYS, KPYS gibi sistemler kullanılmaktadır.</t>
  </si>
  <si>
    <t>EBYS sistemi ile kaydedilmektedir.</t>
  </si>
  <si>
    <t>Resmi yazışma usul ve esasları ve CİMER sisteminin kullanılması gibi konularda bilgi sahibi olup tüm işlemler buna göre gerçekleştirilmektedir.</t>
  </si>
  <si>
    <t xml:space="preserve">Dilek Şikayet ve Öneri için Yazılı platform bulunmakla birlikte CİMER sistemi de etkin bir şekilde kullanılmaktadır. </t>
  </si>
  <si>
    <t>Gizlilik prosedürü içermektedir.</t>
  </si>
  <si>
    <t>Belirli dönemlerde yazışmalar ve toplantılar yapılmaktadır.</t>
  </si>
  <si>
    <t>Mali raporlar ve faaliyet raporları gözden geçirilerek değerlendirilmekte idare olarak sürekli izleme faaliyetlerine ağırlık verilerek dönemsel takibi yapılmaktadır.</t>
  </si>
  <si>
    <t>Enstitümüzde İç Değerlendirme komisyonu tarafından yıllık toplantılar düzenlenmektedir.</t>
  </si>
  <si>
    <t>Rapor doğrultusunda dikkate alınarak gelecek dönem planlamaları yapılmaktadır.</t>
  </si>
  <si>
    <t>Üniversitemiz İç denetçilerinin birimlerimize yaptıkları uygunluk denetimlerinde yönetici ve çalışanlarla tam işbirliği bulunmaktadır.</t>
  </si>
  <si>
    <t>Denetçiler tarafından sunulan gereklilikler çerçevesinde gereken önlemler belirlenerek uygulanmaktadır.</t>
  </si>
  <si>
    <t>İç kontrol denetim raporu üst yöneticiye sunularak ilgili birimler ile paylaşılmakta ve hazırlanan eylem planları izlenerek görüşmeler yapılmaktadır.</t>
  </si>
  <si>
    <t>Birimimizde iç kontrol sistemi kurumsal şeffaflık ve mevzuata uygunluk açısından etkin şekilde işletilmekte olup; süreçlerin tam dijitalleşmesi, personelin yetkinlik bazlı eğitimlerle desteklenmesi ve birim içi koordinasyonun artırılmasıyla kontrol ortamının daha verimli ve dinamik hale getirilmesi hedeflenmektedir.</t>
  </si>
  <si>
    <t>Birim Adı: SAĞLIK BİLİMLERİ ENSTİTÜSÜ</t>
  </si>
  <si>
    <t>İş Sağlığı ve Güvenliği defteri ile kayıt altına alınarak belirlenen riskler  ilgili birime resmi yazışma ile iletilmektedir.</t>
  </si>
  <si>
    <t>Enstitümüzde dış paydaşlar ile etkin iletişim Yazı işleri şube müdürlüğü ile koordineli sağlanmakltadır.</t>
  </si>
  <si>
    <t>Yazı işleri şube müdürlüğü ile koordineli şekilde imkan vermektedir.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</si>
</sst>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
      <sz val="9"/>
      <color indexed="81"/>
      <name val="Tahoma"/>
      <family val="2"/>
      <charset val="162"/>
    </font>
    <font>
      <b/>
      <sz val="9"/>
      <color indexed="81"/>
      <name val="Tahoma"/>
      <family val="2"/>
      <charset val="162"/>
    </font>
    <font>
      <b/>
      <sz val="11"/>
      <name val="Times New Roman"/>
      <family val="1"/>
      <charset val="162"/>
    </font>
  </fonts>
  <fills count="12">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10">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10"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10" fillId="7"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4" fontId="10" fillId="9" borderId="10" xfId="0"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3" fillId="10" borderId="1" xfId="0" applyNumberFormat="1" applyFont="1" applyFill="1" applyBorder="1" applyAlignment="1">
      <alignment horizontal="center" vertical="center" wrapText="1"/>
    </xf>
    <xf numFmtId="0" fontId="9"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3" fillId="0" borderId="0" xfId="0" applyFont="1"/>
    <xf numFmtId="0" fontId="3" fillId="0" borderId="0" xfId="0" applyFont="1" applyAlignment="1">
      <alignment horizontal="center" vertical="center"/>
    </xf>
    <xf numFmtId="0" fontId="1" fillId="11" borderId="1" xfId="0" applyFont="1" applyFill="1" applyBorder="1"/>
    <xf numFmtId="0" fontId="1" fillId="11" borderId="1" xfId="0" applyFont="1" applyFill="1" applyBorder="1" applyAlignment="1">
      <alignment horizontal="center" vertical="center"/>
    </xf>
    <xf numFmtId="0" fontId="5" fillId="0" borderId="1" xfId="1" applyBorder="1" applyAlignment="1">
      <alignment horizontal="justify" vertical="center" wrapText="1"/>
    </xf>
    <xf numFmtId="0" fontId="1" fillId="11" borderId="1" xfId="0" applyFont="1" applyFill="1" applyBorder="1" applyAlignment="1">
      <alignment wrapText="1"/>
    </xf>
    <xf numFmtId="0" fontId="12" fillId="0" borderId="5" xfId="0" applyFont="1" applyBorder="1" applyAlignment="1">
      <alignment horizontal="center" vertical="center"/>
    </xf>
    <xf numFmtId="0" fontId="12"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6" fillId="11" borderId="7" xfId="0" applyFont="1" applyFill="1" applyBorder="1" applyAlignment="1">
      <alignment horizontal="center" wrapText="1"/>
    </xf>
    <xf numFmtId="0" fontId="16" fillId="11" borderId="14" xfId="0" applyFont="1" applyFill="1" applyBorder="1" applyAlignment="1">
      <alignment horizontal="center" wrapText="1"/>
    </xf>
    <xf numFmtId="0" fontId="16" fillId="11" borderId="15" xfId="0" applyFont="1" applyFill="1" applyBorder="1" applyAlignment="1">
      <alignment horizontal="center" wrapText="1"/>
    </xf>
    <xf numFmtId="0" fontId="16" fillId="11" borderId="16" xfId="0" applyFont="1" applyFill="1" applyBorder="1" applyAlignment="1">
      <alignment horizont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2025</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smtClean="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0-25 %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285749</xdr:colOff>
      <xdr:row>0</xdr:row>
      <xdr:rowOff>105834</xdr:rowOff>
    </xdr:from>
    <xdr:to>
      <xdr:col>7</xdr:col>
      <xdr:colOff>3333368</xdr:colOff>
      <xdr:row>3</xdr:row>
      <xdr:rowOff>214631</xdr:rowOff>
    </xdr:to>
    <xdr:pic>
      <xdr:nvPicPr>
        <xdr:cNvPr id="2" name="Resim 1"/>
        <xdr:cNvPicPr>
          <a:picLocks noChangeAspect="1"/>
        </xdr:cNvPicPr>
      </xdr:nvPicPr>
      <xdr:blipFill>
        <a:blip xmlns:r="http://schemas.openxmlformats.org/officeDocument/2006/relationships" r:embed="rId1"/>
        <a:stretch>
          <a:fillRect/>
        </a:stretch>
      </xdr:blipFill>
      <xdr:spPr>
        <a:xfrm>
          <a:off x="9567332" y="105834"/>
          <a:ext cx="3047619" cy="168571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yaziisleri.ege.edu.tr/tr-1175/mevzuat.html" TargetMode="External"/><Relationship Id="rId7" Type="http://schemas.openxmlformats.org/officeDocument/2006/relationships/comments" Target="../comments1.xml"/><Relationship Id="rId2" Type="http://schemas.openxmlformats.org/officeDocument/2006/relationships/hyperlink" Target="https://sbe.ege.edu.tr/files/sbe/icerik/M-V.pdf" TargetMode="External"/><Relationship Id="rId1" Type="http://schemas.openxmlformats.org/officeDocument/2006/relationships/hyperlink" Target="https://sbe.ege.edu.tr/tr-13472/enstitu_organizasyon_semasi.html"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showGridLines="0" zoomScale="110" zoomScaleNormal="110" workbookViewId="0">
      <selection activeCell="J16" sqref="J16"/>
    </sheetView>
  </sheetViews>
  <sheetFormatPr defaultRowHeight="15" x14ac:dyDescent="0.25"/>
  <cols>
    <col min="10" max="10" width="84.5703125" customWidth="1"/>
  </cols>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102"/>
  <sheetViews>
    <sheetView tabSelected="1" zoomScale="90" zoomScaleNormal="90" workbookViewId="0">
      <pane ySplit="4" topLeftCell="A95" activePane="bottomLeft" state="frozen"/>
      <selection activeCell="B1" sqref="B1"/>
      <selection pane="bottomLeft" activeCell="F69" sqref="F69"/>
    </sheetView>
  </sheetViews>
  <sheetFormatPr defaultColWidth="9.140625" defaultRowHeight="20.25" customHeight="1" x14ac:dyDescent="0.25"/>
  <cols>
    <col min="1" max="1" width="5.85546875" style="2" customWidth="1"/>
    <col min="2" max="2" width="59" style="1" customWidth="1"/>
    <col min="3" max="4" width="8.28515625" style="8" customWidth="1"/>
    <col min="5" max="5" width="9.140625" style="8"/>
    <col min="6" max="6" width="39.28515625" style="1" customWidth="1"/>
    <col min="7" max="7" width="9.140625" style="1"/>
    <col min="8" max="8" width="59.85546875" style="1" customWidth="1"/>
    <col min="9" max="16384" width="9.140625" style="1"/>
  </cols>
  <sheetData>
    <row r="1" spans="1:6" ht="22.5" customHeight="1" x14ac:dyDescent="0.25">
      <c r="A1" s="83" t="s">
        <v>218</v>
      </c>
      <c r="B1" s="83"/>
      <c r="C1" s="83"/>
      <c r="D1" s="83"/>
      <c r="E1" s="83"/>
      <c r="F1" s="83"/>
    </row>
    <row r="2" spans="1:6" ht="24.75" customHeight="1" x14ac:dyDescent="0.25">
      <c r="A2" s="82" t="s">
        <v>146</v>
      </c>
      <c r="B2" s="82"/>
      <c r="C2" s="82"/>
      <c r="D2" s="82"/>
      <c r="E2" s="82"/>
      <c r="F2" s="82"/>
    </row>
    <row r="3" spans="1:6" s="18" customFormat="1" ht="76.5" customHeight="1" x14ac:dyDescent="0.25">
      <c r="A3" s="14" t="s">
        <v>87</v>
      </c>
      <c r="B3" s="14" t="s">
        <v>1</v>
      </c>
      <c r="C3" s="66" t="s">
        <v>71</v>
      </c>
      <c r="D3" s="66" t="s">
        <v>72</v>
      </c>
      <c r="E3" s="15" t="s">
        <v>73</v>
      </c>
      <c r="F3" s="14" t="s">
        <v>0</v>
      </c>
    </row>
    <row r="4" spans="1:6" ht="20.25" customHeight="1" x14ac:dyDescent="0.25">
      <c r="A4" s="90" t="s">
        <v>88</v>
      </c>
      <c r="B4" s="90"/>
      <c r="C4" s="16">
        <v>2</v>
      </c>
      <c r="D4" s="16">
        <v>0</v>
      </c>
      <c r="E4" s="16">
        <v>1</v>
      </c>
      <c r="F4" s="17"/>
    </row>
    <row r="5" spans="1:6" ht="35.25" customHeight="1" x14ac:dyDescent="0.25">
      <c r="A5" s="9"/>
      <c r="B5" s="67" t="s">
        <v>89</v>
      </c>
      <c r="C5" s="69"/>
      <c r="D5" s="69"/>
      <c r="E5" s="69"/>
      <c r="F5" s="68"/>
    </row>
    <row r="6" spans="1:6" ht="65.25" customHeight="1" x14ac:dyDescent="0.25">
      <c r="A6" s="10">
        <v>1</v>
      </c>
      <c r="B6" s="3" t="s">
        <v>2</v>
      </c>
      <c r="C6" s="13" t="s">
        <v>150</v>
      </c>
      <c r="D6" s="13"/>
      <c r="E6" s="13"/>
      <c r="F6" s="4" t="s">
        <v>151</v>
      </c>
    </row>
    <row r="7" spans="1:6" ht="46.5" customHeight="1" x14ac:dyDescent="0.25">
      <c r="A7" s="10">
        <v>2</v>
      </c>
      <c r="B7" s="3" t="s">
        <v>3</v>
      </c>
      <c r="C7" s="13" t="s">
        <v>150</v>
      </c>
      <c r="D7" s="13"/>
      <c r="E7" s="13"/>
      <c r="F7" s="3" t="s">
        <v>152</v>
      </c>
    </row>
    <row r="8" spans="1:6" ht="94.5" customHeight="1" x14ac:dyDescent="0.25">
      <c r="A8" s="10">
        <v>3</v>
      </c>
      <c r="B8" s="3" t="s">
        <v>4</v>
      </c>
      <c r="C8" s="13" t="s">
        <v>150</v>
      </c>
      <c r="D8" s="13"/>
      <c r="E8" s="13"/>
      <c r="F8" s="3" t="s">
        <v>153</v>
      </c>
    </row>
    <row r="9" spans="1:6" ht="56.25" customHeight="1" x14ac:dyDescent="0.25">
      <c r="A9" s="10">
        <v>4</v>
      </c>
      <c r="B9" s="3" t="s">
        <v>5</v>
      </c>
      <c r="C9" s="13" t="s">
        <v>150</v>
      </c>
      <c r="D9" s="13"/>
      <c r="E9" s="13"/>
      <c r="F9" s="3" t="s">
        <v>154</v>
      </c>
    </row>
    <row r="10" spans="1:6" ht="45" customHeight="1" x14ac:dyDescent="0.25">
      <c r="A10" s="10">
        <v>5</v>
      </c>
      <c r="B10" s="3" t="s">
        <v>6</v>
      </c>
      <c r="C10" s="13" t="s">
        <v>150</v>
      </c>
      <c r="D10" s="13"/>
      <c r="E10" s="13"/>
      <c r="F10" s="3" t="s">
        <v>155</v>
      </c>
    </row>
    <row r="11" spans="1:6" ht="36.75" customHeight="1" x14ac:dyDescent="0.25">
      <c r="A11" s="10">
        <v>6</v>
      </c>
      <c r="B11" s="3" t="s">
        <v>7</v>
      </c>
      <c r="C11" s="13" t="s">
        <v>150</v>
      </c>
      <c r="D11" s="13"/>
      <c r="E11" s="13"/>
      <c r="F11" s="3" t="s">
        <v>156</v>
      </c>
    </row>
    <row r="12" spans="1:6" ht="54" customHeight="1" x14ac:dyDescent="0.25">
      <c r="A12" s="10">
        <v>7</v>
      </c>
      <c r="B12" s="3" t="s">
        <v>8</v>
      </c>
      <c r="C12" s="13" t="s">
        <v>150</v>
      </c>
      <c r="D12" s="13"/>
      <c r="E12" s="13"/>
      <c r="F12" s="3" t="s">
        <v>157</v>
      </c>
    </row>
    <row r="13" spans="1:6" ht="59.25" customHeight="1" x14ac:dyDescent="0.25">
      <c r="A13" s="10">
        <v>8</v>
      </c>
      <c r="B13" s="3" t="s">
        <v>9</v>
      </c>
      <c r="C13" s="13" t="s">
        <v>150</v>
      </c>
      <c r="D13" s="13"/>
      <c r="E13" s="13"/>
      <c r="F13" s="3" t="s">
        <v>158</v>
      </c>
    </row>
    <row r="14" spans="1:6" ht="36.75" customHeight="1" x14ac:dyDescent="0.25">
      <c r="A14" s="10">
        <v>9</v>
      </c>
      <c r="B14" s="3" t="s">
        <v>90</v>
      </c>
      <c r="C14" s="13" t="s">
        <v>150</v>
      </c>
      <c r="D14" s="13"/>
      <c r="E14" s="13"/>
      <c r="F14" s="3" t="s">
        <v>159</v>
      </c>
    </row>
    <row r="15" spans="1:6" ht="36.75" customHeight="1" x14ac:dyDescent="0.25">
      <c r="A15" s="10">
        <v>10</v>
      </c>
      <c r="B15" s="3" t="s">
        <v>10</v>
      </c>
      <c r="C15" s="13" t="s">
        <v>150</v>
      </c>
      <c r="D15" s="13"/>
      <c r="E15" s="13"/>
      <c r="F15" s="3" t="s">
        <v>160</v>
      </c>
    </row>
    <row r="16" spans="1:6" ht="36.75" customHeight="1" x14ac:dyDescent="0.25">
      <c r="A16" s="10">
        <v>11</v>
      </c>
      <c r="B16" s="3" t="s">
        <v>11</v>
      </c>
      <c r="C16" s="13" t="s">
        <v>150</v>
      </c>
      <c r="D16" s="13"/>
      <c r="E16" s="13"/>
      <c r="F16" s="80" t="s">
        <v>161</v>
      </c>
    </row>
    <row r="17" spans="1:6" ht="36.75" customHeight="1" x14ac:dyDescent="0.25">
      <c r="A17" s="10">
        <v>12</v>
      </c>
      <c r="B17" s="3" t="s">
        <v>12</v>
      </c>
      <c r="C17" s="13" t="s">
        <v>150</v>
      </c>
      <c r="D17" s="13"/>
      <c r="E17" s="13"/>
      <c r="F17" s="80" t="s">
        <v>162</v>
      </c>
    </row>
    <row r="18" spans="1:6" ht="36.75" customHeight="1" x14ac:dyDescent="0.25">
      <c r="A18" s="10">
        <v>13</v>
      </c>
      <c r="B18" s="3" t="s">
        <v>13</v>
      </c>
      <c r="C18" s="13" t="s">
        <v>150</v>
      </c>
      <c r="D18" s="13"/>
      <c r="E18" s="13"/>
      <c r="F18" s="80" t="s">
        <v>163</v>
      </c>
    </row>
    <row r="19" spans="1:6" ht="42.75" customHeight="1" x14ac:dyDescent="0.25">
      <c r="A19" s="10">
        <v>14</v>
      </c>
      <c r="B19" s="3" t="s">
        <v>14</v>
      </c>
      <c r="C19" s="13" t="s">
        <v>150</v>
      </c>
      <c r="D19" s="13"/>
      <c r="E19" s="13"/>
      <c r="F19" s="3" t="s">
        <v>164</v>
      </c>
    </row>
    <row r="20" spans="1:6" ht="48.75" customHeight="1" x14ac:dyDescent="0.25">
      <c r="A20" s="10">
        <v>15</v>
      </c>
      <c r="B20" s="3" t="s">
        <v>15</v>
      </c>
      <c r="C20" s="13"/>
      <c r="D20" s="13" t="s">
        <v>150</v>
      </c>
      <c r="E20" s="13"/>
      <c r="F20" s="3" t="s">
        <v>165</v>
      </c>
    </row>
    <row r="21" spans="1:6" ht="36.75" customHeight="1" x14ac:dyDescent="0.25">
      <c r="A21" s="10">
        <v>16</v>
      </c>
      <c r="B21" s="3" t="s">
        <v>16</v>
      </c>
      <c r="C21" s="13" t="s">
        <v>150</v>
      </c>
      <c r="D21" s="13"/>
      <c r="E21" s="13"/>
      <c r="F21" s="3" t="s">
        <v>166</v>
      </c>
    </row>
    <row r="22" spans="1:6" ht="36.75" customHeight="1" x14ac:dyDescent="0.25">
      <c r="A22" s="10">
        <v>17</v>
      </c>
      <c r="B22" s="3" t="s">
        <v>17</v>
      </c>
      <c r="C22" s="13" t="s">
        <v>150</v>
      </c>
      <c r="D22" s="13"/>
      <c r="E22" s="13"/>
      <c r="F22" s="3" t="s">
        <v>167</v>
      </c>
    </row>
    <row r="23" spans="1:6" ht="58.5" customHeight="1" x14ac:dyDescent="0.25">
      <c r="A23" s="10">
        <v>18</v>
      </c>
      <c r="B23" s="3" t="s">
        <v>18</v>
      </c>
      <c r="C23" s="13" t="s">
        <v>150</v>
      </c>
      <c r="D23" s="13"/>
      <c r="E23" s="13"/>
      <c r="F23" s="3" t="s">
        <v>168</v>
      </c>
    </row>
    <row r="24" spans="1:6" ht="36.75" customHeight="1" x14ac:dyDescent="0.25">
      <c r="A24" s="10">
        <v>19</v>
      </c>
      <c r="B24" s="3" t="s">
        <v>19</v>
      </c>
      <c r="C24" s="13" t="s">
        <v>150</v>
      </c>
      <c r="D24" s="13"/>
      <c r="E24" s="13"/>
      <c r="F24" s="3" t="s">
        <v>169</v>
      </c>
    </row>
    <row r="25" spans="1:6" ht="36.75" customHeight="1" x14ac:dyDescent="0.25">
      <c r="A25" s="10">
        <v>20</v>
      </c>
      <c r="B25" s="3" t="s">
        <v>20</v>
      </c>
      <c r="C25" s="13" t="s">
        <v>150</v>
      </c>
      <c r="D25" s="13"/>
      <c r="E25" s="13"/>
      <c r="F25" s="3" t="s">
        <v>170</v>
      </c>
    </row>
    <row r="26" spans="1:6" ht="36.75" customHeight="1" x14ac:dyDescent="0.25">
      <c r="A26" s="10">
        <v>21</v>
      </c>
      <c r="B26" s="3" t="s">
        <v>21</v>
      </c>
      <c r="C26" s="13" t="s">
        <v>150</v>
      </c>
      <c r="D26" s="13"/>
      <c r="E26" s="13"/>
      <c r="F26" s="3" t="s">
        <v>171</v>
      </c>
    </row>
    <row r="27" spans="1:6" ht="44.25" customHeight="1" x14ac:dyDescent="0.25">
      <c r="A27" s="10">
        <v>22</v>
      </c>
      <c r="B27" s="3" t="s">
        <v>22</v>
      </c>
      <c r="C27" s="13" t="s">
        <v>150</v>
      </c>
      <c r="D27" s="13"/>
      <c r="E27" s="13"/>
      <c r="F27" s="5" t="s">
        <v>172</v>
      </c>
    </row>
    <row r="28" spans="1:6" ht="36.75" customHeight="1" x14ac:dyDescent="0.25">
      <c r="A28" s="10">
        <v>23</v>
      </c>
      <c r="B28" s="3" t="s">
        <v>23</v>
      </c>
      <c r="C28" s="13" t="s">
        <v>150</v>
      </c>
      <c r="D28" s="13"/>
      <c r="E28" s="13"/>
      <c r="F28" s="3" t="s">
        <v>173</v>
      </c>
    </row>
    <row r="29" spans="1:6" ht="36.75" customHeight="1" x14ac:dyDescent="0.25">
      <c r="A29" s="10">
        <v>24</v>
      </c>
      <c r="B29" s="3" t="s">
        <v>24</v>
      </c>
      <c r="C29" s="13" t="s">
        <v>150</v>
      </c>
      <c r="D29" s="13"/>
      <c r="E29" s="13"/>
      <c r="F29" s="80" t="s">
        <v>174</v>
      </c>
    </row>
    <row r="30" spans="1:6" ht="21" customHeight="1" x14ac:dyDescent="0.25">
      <c r="A30" s="84" t="s">
        <v>75</v>
      </c>
      <c r="B30" s="85"/>
      <c r="C30" s="28">
        <v>0</v>
      </c>
      <c r="D30" s="28">
        <v>0</v>
      </c>
      <c r="E30" s="28">
        <v>0</v>
      </c>
      <c r="F30" s="27">
        <f>C30+D30+E30</f>
        <v>0</v>
      </c>
    </row>
    <row r="31" spans="1:6" ht="21" customHeight="1" thickBot="1" x14ac:dyDescent="0.3">
      <c r="A31" s="91" t="s">
        <v>77</v>
      </c>
      <c r="B31" s="92"/>
      <c r="C31" s="22"/>
      <c r="D31" s="22"/>
      <c r="E31" s="23"/>
      <c r="F31" s="56">
        <f>100*F30/48</f>
        <v>0</v>
      </c>
    </row>
    <row r="32" spans="1:6" ht="36.75" customHeight="1" x14ac:dyDescent="0.25">
      <c r="A32" s="52"/>
      <c r="B32" s="54" t="s">
        <v>25</v>
      </c>
      <c r="C32" s="52"/>
      <c r="D32" s="52"/>
      <c r="E32" s="52"/>
      <c r="F32" s="55"/>
    </row>
    <row r="33" spans="1:6" ht="66" customHeight="1" x14ac:dyDescent="0.25">
      <c r="A33" s="53">
        <v>1</v>
      </c>
      <c r="B33" s="3" t="s">
        <v>26</v>
      </c>
      <c r="C33" s="13" t="s">
        <v>150</v>
      </c>
      <c r="D33" s="13"/>
      <c r="E33" s="13"/>
      <c r="F33" s="3" t="s">
        <v>175</v>
      </c>
    </row>
    <row r="34" spans="1:6" ht="50.25" customHeight="1" x14ac:dyDescent="0.25">
      <c r="A34" s="53">
        <v>2</v>
      </c>
      <c r="B34" s="3" t="s">
        <v>27</v>
      </c>
      <c r="C34" s="13" t="s">
        <v>150</v>
      </c>
      <c r="D34" s="13"/>
      <c r="E34" s="13"/>
      <c r="F34" s="3" t="s">
        <v>176</v>
      </c>
    </row>
    <row r="35" spans="1:6" ht="36.75" customHeight="1" x14ac:dyDescent="0.25">
      <c r="A35" s="53">
        <v>3</v>
      </c>
      <c r="B35" s="3" t="s">
        <v>74</v>
      </c>
      <c r="C35" s="13" t="s">
        <v>150</v>
      </c>
      <c r="D35" s="13"/>
      <c r="E35" s="13"/>
      <c r="F35" s="3" t="s">
        <v>177</v>
      </c>
    </row>
    <row r="36" spans="1:6" ht="39.75" customHeight="1" x14ac:dyDescent="0.25">
      <c r="A36" s="53">
        <v>4</v>
      </c>
      <c r="B36" s="3" t="s">
        <v>28</v>
      </c>
      <c r="C36" s="13" t="s">
        <v>150</v>
      </c>
      <c r="D36" s="13"/>
      <c r="E36" s="13"/>
      <c r="F36" s="3" t="s">
        <v>178</v>
      </c>
    </row>
    <row r="37" spans="1:6" ht="36.75" customHeight="1" x14ac:dyDescent="0.25">
      <c r="A37" s="53">
        <v>5</v>
      </c>
      <c r="B37" s="3" t="s">
        <v>29</v>
      </c>
      <c r="C37" s="13" t="s">
        <v>150</v>
      </c>
      <c r="D37" s="13"/>
      <c r="E37" s="13"/>
      <c r="F37" s="3" t="s">
        <v>179</v>
      </c>
    </row>
    <row r="38" spans="1:6" ht="36.75" customHeight="1" x14ac:dyDescent="0.25">
      <c r="A38" s="53">
        <v>6</v>
      </c>
      <c r="B38" s="3" t="s">
        <v>30</v>
      </c>
      <c r="C38" s="13" t="s">
        <v>150</v>
      </c>
      <c r="D38" s="13"/>
      <c r="E38" s="13"/>
      <c r="F38" s="3" t="s">
        <v>180</v>
      </c>
    </row>
    <row r="39" spans="1:6" ht="49.5" customHeight="1" x14ac:dyDescent="0.25">
      <c r="A39" s="53">
        <v>7</v>
      </c>
      <c r="B39" s="3" t="s">
        <v>31</v>
      </c>
      <c r="C39" s="13" t="s">
        <v>150</v>
      </c>
      <c r="D39" s="13"/>
      <c r="E39" s="13"/>
      <c r="F39" s="3" t="s">
        <v>181</v>
      </c>
    </row>
    <row r="40" spans="1:6" ht="36.75" customHeight="1" x14ac:dyDescent="0.25">
      <c r="A40" s="53">
        <v>8</v>
      </c>
      <c r="B40" s="3" t="s">
        <v>32</v>
      </c>
      <c r="C40" s="13" t="s">
        <v>150</v>
      </c>
      <c r="D40" s="13"/>
      <c r="E40" s="13"/>
      <c r="F40" s="3" t="s">
        <v>182</v>
      </c>
    </row>
    <row r="41" spans="1:6" ht="44.25" customHeight="1" x14ac:dyDescent="0.25">
      <c r="A41" s="53">
        <v>9</v>
      </c>
      <c r="B41" s="3" t="s">
        <v>68</v>
      </c>
      <c r="C41" s="13" t="s">
        <v>150</v>
      </c>
      <c r="D41" s="13"/>
      <c r="E41" s="13"/>
      <c r="F41" s="3" t="s">
        <v>183</v>
      </c>
    </row>
    <row r="42" spans="1:6" ht="36.75" customHeight="1" x14ac:dyDescent="0.25">
      <c r="A42" s="53">
        <v>10</v>
      </c>
      <c r="B42" s="3" t="s">
        <v>33</v>
      </c>
      <c r="C42" s="13" t="s">
        <v>150</v>
      </c>
      <c r="D42" s="13"/>
      <c r="E42" s="13"/>
      <c r="F42" s="3" t="s">
        <v>219</v>
      </c>
    </row>
    <row r="43" spans="1:6" ht="36.75" customHeight="1" x14ac:dyDescent="0.25">
      <c r="A43" s="53">
        <v>11</v>
      </c>
      <c r="B43" s="3" t="s">
        <v>34</v>
      </c>
      <c r="C43" s="13" t="s">
        <v>150</v>
      </c>
      <c r="D43" s="13"/>
      <c r="E43" s="13"/>
      <c r="F43" s="3" t="s">
        <v>184</v>
      </c>
    </row>
    <row r="44" spans="1:6" ht="36.75" customHeight="1" x14ac:dyDescent="0.25">
      <c r="A44" s="53">
        <v>12</v>
      </c>
      <c r="B44" s="3" t="s">
        <v>35</v>
      </c>
      <c r="C44" s="13" t="s">
        <v>150</v>
      </c>
      <c r="D44" s="13"/>
      <c r="E44" s="13"/>
      <c r="F44" s="3" t="s">
        <v>185</v>
      </c>
    </row>
    <row r="45" spans="1:6" ht="36.75" customHeight="1" x14ac:dyDescent="0.25">
      <c r="A45" s="53">
        <v>13</v>
      </c>
      <c r="B45" s="3" t="s">
        <v>36</v>
      </c>
      <c r="C45" s="13" t="s">
        <v>150</v>
      </c>
      <c r="D45" s="13"/>
      <c r="E45" s="13"/>
      <c r="F45" s="3" t="s">
        <v>186</v>
      </c>
    </row>
    <row r="46" spans="1:6" ht="36.75" customHeight="1" x14ac:dyDescent="0.25">
      <c r="A46" s="53">
        <v>14</v>
      </c>
      <c r="B46" s="3" t="s">
        <v>37</v>
      </c>
      <c r="C46" s="13" t="s">
        <v>150</v>
      </c>
      <c r="D46" s="13"/>
      <c r="E46" s="13"/>
      <c r="F46" s="19" t="s">
        <v>187</v>
      </c>
    </row>
    <row r="47" spans="1:6" ht="36.75" customHeight="1" x14ac:dyDescent="0.25">
      <c r="A47" s="53">
        <v>15</v>
      </c>
      <c r="B47" s="3" t="s">
        <v>38</v>
      </c>
      <c r="C47" s="13" t="s">
        <v>150</v>
      </c>
      <c r="D47" s="13"/>
      <c r="E47" s="13"/>
      <c r="F47" s="3" t="s">
        <v>188</v>
      </c>
    </row>
    <row r="48" spans="1:6" ht="36.75" customHeight="1" x14ac:dyDescent="0.25">
      <c r="A48" s="53">
        <v>16</v>
      </c>
      <c r="B48" s="3" t="s">
        <v>39</v>
      </c>
      <c r="C48" s="13" t="s">
        <v>150</v>
      </c>
      <c r="D48" s="13"/>
      <c r="E48" s="13"/>
      <c r="F48" s="3" t="s">
        <v>189</v>
      </c>
    </row>
    <row r="49" spans="1:6" ht="21" customHeight="1" x14ac:dyDescent="0.25">
      <c r="A49" s="101" t="s">
        <v>85</v>
      </c>
      <c r="B49" s="102"/>
      <c r="C49" s="48">
        <f>SUM(C33:C48)</f>
        <v>0</v>
      </c>
      <c r="D49" s="48">
        <f t="shared" ref="D49:E49" si="0">SUM(D33:D48)</f>
        <v>0</v>
      </c>
      <c r="E49" s="48">
        <f t="shared" si="0"/>
        <v>0</v>
      </c>
      <c r="F49" s="49">
        <f>C49+D49+E49</f>
        <v>0</v>
      </c>
    </row>
    <row r="50" spans="1:6" ht="21" customHeight="1" thickBot="1" x14ac:dyDescent="0.3">
      <c r="A50" s="86" t="s">
        <v>86</v>
      </c>
      <c r="B50" s="87"/>
      <c r="C50" s="50"/>
      <c r="D50" s="50"/>
      <c r="E50" s="51"/>
      <c r="F50" s="57">
        <f>100*F49/32</f>
        <v>0</v>
      </c>
    </row>
    <row r="51" spans="1:6" ht="36.75" customHeight="1" x14ac:dyDescent="0.25">
      <c r="A51" s="30"/>
      <c r="B51" s="31" t="s">
        <v>40</v>
      </c>
      <c r="C51" s="32"/>
      <c r="D51" s="32"/>
      <c r="E51" s="30"/>
      <c r="F51" s="29"/>
    </row>
    <row r="52" spans="1:6" ht="36.75" customHeight="1" x14ac:dyDescent="0.25">
      <c r="A52" s="30">
        <v>1</v>
      </c>
      <c r="B52" s="3" t="s">
        <v>41</v>
      </c>
      <c r="C52" s="13" t="s">
        <v>150</v>
      </c>
      <c r="D52" s="13"/>
      <c r="E52" s="13"/>
      <c r="F52" s="3" t="s">
        <v>190</v>
      </c>
    </row>
    <row r="53" spans="1:6" ht="36.75" customHeight="1" x14ac:dyDescent="0.25">
      <c r="A53" s="30">
        <v>2</v>
      </c>
      <c r="B53" s="3" t="s">
        <v>42</v>
      </c>
      <c r="C53" s="13" t="s">
        <v>150</v>
      </c>
      <c r="D53" s="13"/>
      <c r="E53" s="13"/>
      <c r="F53" s="3" t="s">
        <v>191</v>
      </c>
    </row>
    <row r="54" spans="1:6" ht="36.75" customHeight="1" x14ac:dyDescent="0.25">
      <c r="A54" s="30">
        <v>3</v>
      </c>
      <c r="B54" s="3" t="s">
        <v>43</v>
      </c>
      <c r="C54" s="13" t="s">
        <v>150</v>
      </c>
      <c r="D54" s="13"/>
      <c r="E54" s="13"/>
      <c r="F54" s="3" t="s">
        <v>192</v>
      </c>
    </row>
    <row r="55" spans="1:6" ht="42" customHeight="1" x14ac:dyDescent="0.25">
      <c r="A55" s="30">
        <v>4</v>
      </c>
      <c r="B55" s="3" t="s">
        <v>44</v>
      </c>
      <c r="C55" s="13" t="s">
        <v>150</v>
      </c>
      <c r="D55" s="13"/>
      <c r="E55" s="13"/>
      <c r="F55" s="3" t="s">
        <v>193</v>
      </c>
    </row>
    <row r="56" spans="1:6" ht="36.75" customHeight="1" x14ac:dyDescent="0.25">
      <c r="A56" s="30">
        <v>5</v>
      </c>
      <c r="B56" s="3" t="s">
        <v>45</v>
      </c>
      <c r="C56" s="13" t="s">
        <v>150</v>
      </c>
      <c r="D56" s="13"/>
      <c r="E56" s="13"/>
      <c r="F56" s="3" t="s">
        <v>194</v>
      </c>
    </row>
    <row r="57" spans="1:6" ht="56.25" customHeight="1" x14ac:dyDescent="0.25">
      <c r="A57" s="30">
        <v>6</v>
      </c>
      <c r="B57" s="3" t="s">
        <v>70</v>
      </c>
      <c r="C57" s="20" t="s">
        <v>150</v>
      </c>
      <c r="D57" s="20"/>
      <c r="E57" s="20"/>
      <c r="F57" s="21" t="s">
        <v>195</v>
      </c>
    </row>
    <row r="58" spans="1:6" ht="72.75" customHeight="1" x14ac:dyDescent="0.25">
      <c r="A58" s="30">
        <v>7</v>
      </c>
      <c r="B58" s="3" t="s">
        <v>67</v>
      </c>
      <c r="C58" s="13" t="s">
        <v>150</v>
      </c>
      <c r="D58" s="13"/>
      <c r="E58" s="13"/>
      <c r="F58" s="3" t="s">
        <v>196</v>
      </c>
    </row>
    <row r="59" spans="1:6" ht="36.75" customHeight="1" x14ac:dyDescent="0.25">
      <c r="A59" s="30">
        <v>8</v>
      </c>
      <c r="B59" s="3" t="s">
        <v>46</v>
      </c>
      <c r="C59" s="13" t="s">
        <v>150</v>
      </c>
      <c r="D59" s="13"/>
      <c r="E59" s="13"/>
      <c r="F59" s="3" t="s">
        <v>197</v>
      </c>
    </row>
    <row r="60" spans="1:6" ht="38.25" customHeight="1" x14ac:dyDescent="0.25">
      <c r="A60" s="30">
        <v>9</v>
      </c>
      <c r="B60" s="3" t="s">
        <v>47</v>
      </c>
      <c r="C60" s="13" t="s">
        <v>150</v>
      </c>
      <c r="D60" s="13"/>
      <c r="E60" s="13"/>
      <c r="F60" s="3" t="s">
        <v>198</v>
      </c>
    </row>
    <row r="61" spans="1:6" ht="36.75" customHeight="1" x14ac:dyDescent="0.25">
      <c r="A61" s="30">
        <v>10</v>
      </c>
      <c r="B61" s="3" t="s">
        <v>48</v>
      </c>
      <c r="C61" s="13" t="s">
        <v>150</v>
      </c>
      <c r="D61" s="13"/>
      <c r="E61" s="13"/>
      <c r="F61" s="3" t="s">
        <v>199</v>
      </c>
    </row>
    <row r="62" spans="1:6" ht="36.75" customHeight="1" x14ac:dyDescent="0.25">
      <c r="A62" s="32">
        <v>11</v>
      </c>
      <c r="B62" s="3" t="s">
        <v>49</v>
      </c>
      <c r="C62" s="13" t="s">
        <v>150</v>
      </c>
      <c r="D62" s="13"/>
      <c r="E62" s="13"/>
      <c r="F62" s="3" t="s">
        <v>200</v>
      </c>
    </row>
    <row r="63" spans="1:6" ht="36.75" customHeight="1" x14ac:dyDescent="0.25">
      <c r="A63" s="32">
        <v>12</v>
      </c>
      <c r="B63" s="3" t="s">
        <v>50</v>
      </c>
      <c r="C63" s="13" t="s">
        <v>150</v>
      </c>
      <c r="D63" s="13"/>
      <c r="E63" s="13"/>
      <c r="F63" s="3" t="s">
        <v>199</v>
      </c>
    </row>
    <row r="64" spans="1:6" ht="21" customHeight="1" x14ac:dyDescent="0.25">
      <c r="A64" s="93" t="s">
        <v>78</v>
      </c>
      <c r="B64" s="94"/>
      <c r="C64" s="35">
        <f>SUM(C52:C63)</f>
        <v>0</v>
      </c>
      <c r="D64" s="35">
        <f t="shared" ref="D64:E64" si="1">SUM(D52:D63)</f>
        <v>0</v>
      </c>
      <c r="E64" s="35">
        <f t="shared" si="1"/>
        <v>0</v>
      </c>
      <c r="F64" s="36">
        <f>C64+D64+E64</f>
        <v>0</v>
      </c>
    </row>
    <row r="65" spans="1:6" ht="21" customHeight="1" thickBot="1" x14ac:dyDescent="0.3">
      <c r="A65" s="88" t="s">
        <v>79</v>
      </c>
      <c r="B65" s="89"/>
      <c r="C65" s="33"/>
      <c r="D65" s="33"/>
      <c r="E65" s="34"/>
      <c r="F65" s="58">
        <f>100*F64/24</f>
        <v>0</v>
      </c>
    </row>
    <row r="66" spans="1:6" ht="36.75" customHeight="1" x14ac:dyDescent="0.25">
      <c r="A66" s="41"/>
      <c r="B66" s="42" t="s">
        <v>51</v>
      </c>
      <c r="C66" s="41"/>
      <c r="D66" s="41"/>
      <c r="E66" s="41"/>
      <c r="F66" s="43"/>
    </row>
    <row r="67" spans="1:6" ht="36.75" customHeight="1" x14ac:dyDescent="0.25">
      <c r="A67" s="44">
        <v>1</v>
      </c>
      <c r="B67" s="3" t="s">
        <v>52</v>
      </c>
      <c r="C67" s="13" t="s">
        <v>150</v>
      </c>
      <c r="D67" s="13"/>
      <c r="E67" s="13"/>
      <c r="F67" s="19" t="s">
        <v>201</v>
      </c>
    </row>
    <row r="68" spans="1:6" ht="36.75" customHeight="1" x14ac:dyDescent="0.25">
      <c r="A68" s="44">
        <v>2</v>
      </c>
      <c r="B68" s="3" t="s">
        <v>69</v>
      </c>
      <c r="C68" s="13" t="s">
        <v>150</v>
      </c>
      <c r="D68" s="13"/>
      <c r="E68" s="13"/>
      <c r="F68" s="3" t="s">
        <v>220</v>
      </c>
    </row>
    <row r="69" spans="1:6" ht="36.75" customHeight="1" x14ac:dyDescent="0.25">
      <c r="A69" s="44">
        <v>3</v>
      </c>
      <c r="B69" s="3" t="s">
        <v>53</v>
      </c>
      <c r="C69" s="13" t="s">
        <v>150</v>
      </c>
      <c r="D69" s="13"/>
      <c r="E69" s="13"/>
      <c r="F69" s="3" t="s">
        <v>221</v>
      </c>
    </row>
    <row r="70" spans="1:6" ht="36.75" customHeight="1" x14ac:dyDescent="0.25">
      <c r="A70" s="44">
        <v>4</v>
      </c>
      <c r="B70" s="3" t="s">
        <v>54</v>
      </c>
      <c r="C70" s="13" t="s">
        <v>150</v>
      </c>
      <c r="D70" s="13"/>
      <c r="E70" s="13"/>
      <c r="F70" s="3" t="s">
        <v>202</v>
      </c>
    </row>
    <row r="71" spans="1:6" ht="51" customHeight="1" x14ac:dyDescent="0.25">
      <c r="A71" s="44">
        <v>5</v>
      </c>
      <c r="B71" s="3" t="s">
        <v>55</v>
      </c>
      <c r="C71" s="13" t="s">
        <v>150</v>
      </c>
      <c r="D71" s="13"/>
      <c r="E71" s="13"/>
      <c r="F71" s="3" t="s">
        <v>203</v>
      </c>
    </row>
    <row r="72" spans="1:6" ht="53.25" customHeight="1" x14ac:dyDescent="0.25">
      <c r="A72" s="44">
        <v>6</v>
      </c>
      <c r="B72" s="3" t="s">
        <v>141</v>
      </c>
      <c r="C72" s="13" t="s">
        <v>150</v>
      </c>
      <c r="D72" s="13"/>
      <c r="E72" s="13"/>
      <c r="F72" s="3" t="s">
        <v>204</v>
      </c>
    </row>
    <row r="73" spans="1:6" ht="36.75" customHeight="1" x14ac:dyDescent="0.25">
      <c r="A73" s="44">
        <v>7</v>
      </c>
      <c r="B73" s="3" t="s">
        <v>56</v>
      </c>
      <c r="C73" s="13" t="s">
        <v>150</v>
      </c>
      <c r="D73" s="13"/>
      <c r="E73" s="13"/>
      <c r="F73" s="3" t="s">
        <v>205</v>
      </c>
    </row>
    <row r="74" spans="1:6" ht="50.25" customHeight="1" x14ac:dyDescent="0.25">
      <c r="A74" s="44">
        <v>8</v>
      </c>
      <c r="B74" s="3" t="s">
        <v>142</v>
      </c>
      <c r="C74" s="13" t="s">
        <v>150</v>
      </c>
      <c r="D74" s="13"/>
      <c r="E74" s="13"/>
      <c r="F74" s="3" t="s">
        <v>206</v>
      </c>
    </row>
    <row r="75" spans="1:6" ht="46.5" customHeight="1" x14ac:dyDescent="0.25">
      <c r="A75" s="44">
        <v>9</v>
      </c>
      <c r="B75" s="3" t="s">
        <v>57</v>
      </c>
      <c r="C75" s="13" t="s">
        <v>150</v>
      </c>
      <c r="D75" s="13"/>
      <c r="E75" s="13"/>
      <c r="F75" s="3" t="s">
        <v>207</v>
      </c>
    </row>
    <row r="76" spans="1:6" ht="57.75" customHeight="1" x14ac:dyDescent="0.25">
      <c r="A76" s="44">
        <v>10</v>
      </c>
      <c r="B76" s="3" t="s">
        <v>58</v>
      </c>
      <c r="C76" s="13"/>
      <c r="D76" s="13"/>
      <c r="E76" s="13"/>
      <c r="F76" s="3" t="s">
        <v>208</v>
      </c>
    </row>
    <row r="77" spans="1:6" ht="39" customHeight="1" x14ac:dyDescent="0.25">
      <c r="A77" s="44">
        <v>11</v>
      </c>
      <c r="B77" s="3" t="s">
        <v>145</v>
      </c>
      <c r="C77" s="13"/>
      <c r="D77" s="13"/>
      <c r="E77" s="13"/>
      <c r="F77" s="3" t="s">
        <v>209</v>
      </c>
    </row>
    <row r="78" spans="1:6" ht="21" customHeight="1" x14ac:dyDescent="0.25">
      <c r="A78" s="99" t="s">
        <v>80</v>
      </c>
      <c r="B78" s="100"/>
      <c r="C78" s="37">
        <f>SUM(C67:C77)</f>
        <v>0</v>
      </c>
      <c r="D78" s="37">
        <f t="shared" ref="D78:E78" si="2">SUM(D67:D77)</f>
        <v>0</v>
      </c>
      <c r="E78" s="37">
        <f t="shared" si="2"/>
        <v>0</v>
      </c>
      <c r="F78" s="38">
        <f>C78+D78+E78</f>
        <v>0</v>
      </c>
    </row>
    <row r="79" spans="1:6" ht="21" customHeight="1" thickBot="1" x14ac:dyDescent="0.3">
      <c r="A79" s="105" t="s">
        <v>81</v>
      </c>
      <c r="B79" s="106"/>
      <c r="C79" s="39"/>
      <c r="D79" s="39"/>
      <c r="E79" s="40"/>
      <c r="F79" s="59">
        <f>100*F78/22</f>
        <v>0</v>
      </c>
    </row>
    <row r="80" spans="1:6" ht="36.75" customHeight="1" x14ac:dyDescent="0.25">
      <c r="A80" s="11"/>
      <c r="B80" s="7" t="s">
        <v>59</v>
      </c>
      <c r="C80" s="11"/>
      <c r="D80" s="11"/>
      <c r="E80" s="11"/>
      <c r="F80" s="6"/>
    </row>
    <row r="81" spans="1:6" ht="36.75" customHeight="1" x14ac:dyDescent="0.25">
      <c r="A81" s="11">
        <v>1</v>
      </c>
      <c r="B81" s="3" t="s">
        <v>60</v>
      </c>
      <c r="C81" s="13" t="s">
        <v>150</v>
      </c>
      <c r="D81" s="13"/>
      <c r="E81" s="13"/>
      <c r="F81" s="3" t="s">
        <v>210</v>
      </c>
    </row>
    <row r="82" spans="1:6" ht="57" customHeight="1" x14ac:dyDescent="0.25">
      <c r="A82" s="11">
        <v>2</v>
      </c>
      <c r="B82" s="3" t="s">
        <v>61</v>
      </c>
      <c r="C82" s="13" t="s">
        <v>150</v>
      </c>
      <c r="D82" s="13"/>
      <c r="E82" s="13"/>
      <c r="F82" s="3" t="s">
        <v>211</v>
      </c>
    </row>
    <row r="83" spans="1:6" ht="36.75" customHeight="1" x14ac:dyDescent="0.25">
      <c r="A83" s="11">
        <v>3</v>
      </c>
      <c r="B83" s="3" t="s">
        <v>62</v>
      </c>
      <c r="C83" s="13" t="s">
        <v>150</v>
      </c>
      <c r="D83" s="13"/>
      <c r="E83" s="13"/>
      <c r="F83" s="3" t="s">
        <v>212</v>
      </c>
    </row>
    <row r="84" spans="1:6" ht="36.75" customHeight="1" x14ac:dyDescent="0.25">
      <c r="A84" s="11">
        <v>4</v>
      </c>
      <c r="B84" s="3" t="s">
        <v>63</v>
      </c>
      <c r="C84" s="13" t="s">
        <v>150</v>
      </c>
      <c r="D84" s="13"/>
      <c r="E84" s="13"/>
      <c r="F84" s="3" t="s">
        <v>213</v>
      </c>
    </row>
    <row r="85" spans="1:6" ht="52.5" customHeight="1" x14ac:dyDescent="0.25">
      <c r="A85" s="11">
        <v>5</v>
      </c>
      <c r="B85" s="3" t="s">
        <v>64</v>
      </c>
      <c r="C85" s="13" t="s">
        <v>150</v>
      </c>
      <c r="D85" s="13"/>
      <c r="E85" s="13"/>
      <c r="F85" s="3" t="s">
        <v>214</v>
      </c>
    </row>
    <row r="86" spans="1:6" ht="53.25" customHeight="1" x14ac:dyDescent="0.25">
      <c r="A86" s="11">
        <v>6</v>
      </c>
      <c r="B86" s="3" t="s">
        <v>65</v>
      </c>
      <c r="C86" s="13" t="s">
        <v>150</v>
      </c>
      <c r="D86" s="13"/>
      <c r="E86" s="13"/>
      <c r="F86" s="3" t="s">
        <v>215</v>
      </c>
    </row>
    <row r="87" spans="1:6" ht="63.75" customHeight="1" x14ac:dyDescent="0.25">
      <c r="A87" s="12">
        <v>7</v>
      </c>
      <c r="B87" s="3" t="s">
        <v>66</v>
      </c>
      <c r="C87" s="13" t="s">
        <v>150</v>
      </c>
      <c r="D87" s="13"/>
      <c r="E87" s="13"/>
      <c r="F87" s="3" t="s">
        <v>216</v>
      </c>
    </row>
    <row r="88" spans="1:6" ht="21" customHeight="1" x14ac:dyDescent="0.25">
      <c r="A88" s="107" t="s">
        <v>76</v>
      </c>
      <c r="B88" s="108"/>
      <c r="C88" s="46">
        <f>SUM(C81:C87)</f>
        <v>0</v>
      </c>
      <c r="D88" s="46">
        <f>SUM(D81:D87)</f>
        <v>0</v>
      </c>
      <c r="E88" s="46">
        <f>SUM(E81:E87)</f>
        <v>0</v>
      </c>
      <c r="F88" s="47">
        <f>C88+D88+E88</f>
        <v>0</v>
      </c>
    </row>
    <row r="89" spans="1:6" ht="21" customHeight="1" x14ac:dyDescent="0.25">
      <c r="A89" s="24"/>
      <c r="B89" s="45" t="s">
        <v>84</v>
      </c>
      <c r="C89" s="26"/>
      <c r="D89" s="26"/>
      <c r="E89" s="25"/>
      <c r="F89" s="60">
        <f>F88*100/14</f>
        <v>0</v>
      </c>
    </row>
    <row r="90" spans="1:6" ht="23.25" customHeight="1" x14ac:dyDescent="0.25">
      <c r="A90" s="72"/>
      <c r="B90" s="73"/>
      <c r="C90" s="74"/>
      <c r="D90" s="74"/>
      <c r="E90" s="74"/>
      <c r="F90" s="75"/>
    </row>
    <row r="91" spans="1:6" ht="23.25" customHeight="1" x14ac:dyDescent="0.25">
      <c r="A91" s="109" t="str">
        <f>A1</f>
        <v>Birim Adı: SAĞLIK BİLİMLERİ ENSTİTÜSÜ</v>
      </c>
      <c r="B91" s="109"/>
      <c r="C91" s="109"/>
      <c r="D91" s="109"/>
      <c r="E91" s="109"/>
      <c r="F91" s="109"/>
    </row>
    <row r="92" spans="1:6" ht="21" customHeight="1" x14ac:dyDescent="0.25">
      <c r="A92" s="103" t="s">
        <v>82</v>
      </c>
      <c r="B92" s="104"/>
      <c r="C92" s="61">
        <f>C30+C49+C64+C78+C88</f>
        <v>0</v>
      </c>
      <c r="D92" s="61">
        <f>D30+D49+D64+D78+D88</f>
        <v>0</v>
      </c>
      <c r="E92" s="61">
        <f>E30+E49+E64+E78+E88</f>
        <v>0</v>
      </c>
      <c r="F92" s="62">
        <f>F30+F49+F64+F78+F88</f>
        <v>0</v>
      </c>
    </row>
    <row r="93" spans="1:6" ht="21" customHeight="1" x14ac:dyDescent="0.25">
      <c r="A93" s="103" t="s">
        <v>83</v>
      </c>
      <c r="B93" s="104"/>
      <c r="C93" s="63"/>
      <c r="D93" s="63"/>
      <c r="E93" s="64"/>
      <c r="F93" s="65">
        <f>100*F92/140</f>
        <v>0</v>
      </c>
    </row>
    <row r="95" spans="1:6" ht="20.25" customHeight="1" x14ac:dyDescent="0.25">
      <c r="A95" s="95" t="s">
        <v>149</v>
      </c>
      <c r="B95" s="96"/>
    </row>
    <row r="96" spans="1:6" ht="20.25" customHeight="1" x14ac:dyDescent="0.25">
      <c r="A96" s="97"/>
      <c r="B96" s="98"/>
    </row>
    <row r="97" spans="1:2" ht="93.75" customHeight="1" x14ac:dyDescent="0.25">
      <c r="A97" s="79">
        <v>1</v>
      </c>
      <c r="B97" s="81" t="s">
        <v>217</v>
      </c>
    </row>
    <row r="98" spans="1:2" ht="32.25" customHeight="1" x14ac:dyDescent="0.25">
      <c r="A98" s="79">
        <v>2</v>
      </c>
      <c r="B98" s="78"/>
    </row>
    <row r="99" spans="1:2" ht="32.25" customHeight="1" x14ac:dyDescent="0.25">
      <c r="A99" s="79">
        <v>3</v>
      </c>
      <c r="B99" s="78"/>
    </row>
    <row r="100" spans="1:2" ht="32.25" customHeight="1" x14ac:dyDescent="0.25">
      <c r="A100" s="79">
        <v>4</v>
      </c>
      <c r="B100" s="78"/>
    </row>
    <row r="101" spans="1:2" ht="32.25" customHeight="1" x14ac:dyDescent="0.25">
      <c r="A101" s="79">
        <v>5</v>
      </c>
      <c r="B101" s="78"/>
    </row>
    <row r="102" spans="1:2" ht="32.25" customHeight="1" x14ac:dyDescent="0.25">
      <c r="A102" s="79">
        <v>6</v>
      </c>
      <c r="B102" s="78"/>
    </row>
  </sheetData>
  <mergeCells count="16">
    <mergeCell ref="A95:B96"/>
    <mergeCell ref="A78:B78"/>
    <mergeCell ref="A49:B49"/>
    <mergeCell ref="A93:B93"/>
    <mergeCell ref="A79:B79"/>
    <mergeCell ref="A88:B88"/>
    <mergeCell ref="A92:B92"/>
    <mergeCell ref="A91:F91"/>
    <mergeCell ref="A2:F2"/>
    <mergeCell ref="A1:F1"/>
    <mergeCell ref="A30:B30"/>
    <mergeCell ref="A50:B50"/>
    <mergeCell ref="A65:B65"/>
    <mergeCell ref="A4:B4"/>
    <mergeCell ref="A31:B31"/>
    <mergeCell ref="A64:B64"/>
  </mergeCells>
  <hyperlinks>
    <hyperlink ref="F16" r:id="rId1"/>
    <hyperlink ref="F17" r:id="rId2"/>
    <hyperlink ref="F29" r:id="rId3"/>
  </hyperlinks>
  <pageMargins left="0.7" right="0.7" top="0.75" bottom="0.75" header="0.3" footer="0.3"/>
  <pageSetup paperSize="9" scale="68" orientation="portrait" r:id="rId4"/>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75"/>
  <sheetViews>
    <sheetView topLeftCell="A58" zoomScaleNormal="100" workbookViewId="0">
      <selection activeCell="C4" sqref="C4"/>
    </sheetView>
  </sheetViews>
  <sheetFormatPr defaultColWidth="9.140625" defaultRowHeight="12.75" x14ac:dyDescent="0.2"/>
  <cols>
    <col min="1" max="1" width="9.140625" style="77"/>
    <col min="2" max="2" width="50.7109375" style="76" customWidth="1"/>
    <col min="3" max="3" width="74.5703125" style="71" customWidth="1"/>
    <col min="4" max="16384" width="9.140625" style="76"/>
  </cols>
  <sheetData>
    <row r="1" spans="1:3" ht="30" customHeight="1" x14ac:dyDescent="0.2">
      <c r="A1" s="9"/>
      <c r="B1" s="10" t="s">
        <v>89</v>
      </c>
      <c r="C1" s="70" t="s">
        <v>98</v>
      </c>
    </row>
    <row r="2" spans="1:3" ht="30" customHeight="1" x14ac:dyDescent="0.2">
      <c r="A2" s="10">
        <v>1</v>
      </c>
      <c r="B2" s="3" t="s">
        <v>2</v>
      </c>
      <c r="C2" s="3" t="s">
        <v>97</v>
      </c>
    </row>
    <row r="3" spans="1:3" ht="55.5" customHeight="1" x14ac:dyDescent="0.2">
      <c r="A3" s="10">
        <v>2</v>
      </c>
      <c r="B3" s="3" t="s">
        <v>3</v>
      </c>
      <c r="C3" s="3" t="s">
        <v>91</v>
      </c>
    </row>
    <row r="4" spans="1:3" ht="57" customHeight="1" x14ac:dyDescent="0.2">
      <c r="A4" s="10">
        <v>3</v>
      </c>
      <c r="B4" s="3" t="s">
        <v>4</v>
      </c>
      <c r="C4" s="3" t="s">
        <v>92</v>
      </c>
    </row>
    <row r="5" spans="1:3" ht="36.75" customHeight="1" x14ac:dyDescent="0.2">
      <c r="A5" s="10">
        <v>4</v>
      </c>
      <c r="B5" s="3" t="s">
        <v>5</v>
      </c>
      <c r="C5" s="3"/>
    </row>
    <row r="6" spans="1:3" ht="36.75" customHeight="1" x14ac:dyDescent="0.2">
      <c r="A6" s="10">
        <v>5</v>
      </c>
      <c r="B6" s="3" t="s">
        <v>147</v>
      </c>
      <c r="C6" s="3" t="s">
        <v>99</v>
      </c>
    </row>
    <row r="7" spans="1:3" ht="36.75" customHeight="1" x14ac:dyDescent="0.2">
      <c r="A7" s="10">
        <v>6</v>
      </c>
      <c r="B7" s="3" t="s">
        <v>7</v>
      </c>
      <c r="C7" s="3"/>
    </row>
    <row r="8" spans="1:3" ht="54" customHeight="1" x14ac:dyDescent="0.2">
      <c r="A8" s="10">
        <v>7</v>
      </c>
      <c r="B8" s="3" t="s">
        <v>8</v>
      </c>
      <c r="C8" s="3" t="s">
        <v>100</v>
      </c>
    </row>
    <row r="9" spans="1:3" ht="36.75" customHeight="1" x14ac:dyDescent="0.2">
      <c r="A9" s="10">
        <v>8</v>
      </c>
      <c r="B9" s="3" t="s">
        <v>9</v>
      </c>
      <c r="C9" s="71" t="s">
        <v>93</v>
      </c>
    </row>
    <row r="10" spans="1:3" ht="36.75" customHeight="1" x14ac:dyDescent="0.2">
      <c r="A10" s="10">
        <v>9</v>
      </c>
      <c r="B10" s="3" t="s">
        <v>90</v>
      </c>
      <c r="C10" s="3" t="s">
        <v>94</v>
      </c>
    </row>
    <row r="11" spans="1:3" ht="71.25" customHeight="1" x14ac:dyDescent="0.2">
      <c r="A11" s="10">
        <v>10</v>
      </c>
      <c r="B11" s="3" t="s">
        <v>10</v>
      </c>
      <c r="C11" s="3" t="s">
        <v>101</v>
      </c>
    </row>
    <row r="12" spans="1:3" ht="36.75" customHeight="1" x14ac:dyDescent="0.2">
      <c r="A12" s="10">
        <v>11</v>
      </c>
      <c r="B12" s="3" t="s">
        <v>11</v>
      </c>
      <c r="C12" s="3"/>
    </row>
    <row r="13" spans="1:3" ht="40.5" customHeight="1" x14ac:dyDescent="0.2">
      <c r="A13" s="10">
        <v>12</v>
      </c>
      <c r="B13" s="3" t="s">
        <v>12</v>
      </c>
      <c r="C13" s="3" t="s">
        <v>102</v>
      </c>
    </row>
    <row r="14" spans="1:3" ht="39.75" customHeight="1" x14ac:dyDescent="0.2">
      <c r="A14" s="10">
        <v>13</v>
      </c>
      <c r="B14" s="3" t="s">
        <v>13</v>
      </c>
      <c r="C14" s="3" t="s">
        <v>103</v>
      </c>
    </row>
    <row r="15" spans="1:3" ht="36.75" customHeight="1" x14ac:dyDescent="0.2">
      <c r="A15" s="10">
        <v>14</v>
      </c>
      <c r="B15" s="3" t="s">
        <v>14</v>
      </c>
      <c r="C15" s="3" t="s">
        <v>104</v>
      </c>
    </row>
    <row r="16" spans="1:3" ht="36.75" customHeight="1" x14ac:dyDescent="0.2">
      <c r="A16" s="10">
        <v>15</v>
      </c>
      <c r="B16" s="3" t="s">
        <v>15</v>
      </c>
      <c r="C16" s="3" t="s">
        <v>105</v>
      </c>
    </row>
    <row r="17" spans="1:3" ht="36.75" customHeight="1" x14ac:dyDescent="0.2">
      <c r="A17" s="10">
        <v>16</v>
      </c>
      <c r="B17" s="3" t="s">
        <v>16</v>
      </c>
      <c r="C17" s="3"/>
    </row>
    <row r="18" spans="1:3" ht="36.75" customHeight="1" x14ac:dyDescent="0.2">
      <c r="A18" s="10">
        <v>17</v>
      </c>
      <c r="B18" s="3" t="s">
        <v>17</v>
      </c>
      <c r="C18" s="3" t="s">
        <v>106</v>
      </c>
    </row>
    <row r="19" spans="1:3" ht="39.75" customHeight="1" x14ac:dyDescent="0.2">
      <c r="A19" s="10">
        <v>18</v>
      </c>
      <c r="B19" s="3" t="s">
        <v>18</v>
      </c>
      <c r="C19" s="3" t="s">
        <v>107</v>
      </c>
    </row>
    <row r="20" spans="1:3" ht="55.5" customHeight="1" x14ac:dyDescent="0.2">
      <c r="A20" s="10">
        <v>19</v>
      </c>
      <c r="B20" s="3" t="s">
        <v>19</v>
      </c>
      <c r="C20" s="3" t="s">
        <v>108</v>
      </c>
    </row>
    <row r="21" spans="1:3" ht="36.75" customHeight="1" x14ac:dyDescent="0.2">
      <c r="A21" s="10">
        <v>20</v>
      </c>
      <c r="B21" s="3" t="s">
        <v>20</v>
      </c>
      <c r="C21" s="3"/>
    </row>
    <row r="22" spans="1:3" ht="36.75" customHeight="1" x14ac:dyDescent="0.2">
      <c r="A22" s="10">
        <v>21</v>
      </c>
      <c r="B22" s="3" t="s">
        <v>21</v>
      </c>
      <c r="C22" s="3" t="s">
        <v>109</v>
      </c>
    </row>
    <row r="23" spans="1:3" ht="36.75" customHeight="1" x14ac:dyDescent="0.2">
      <c r="A23" s="10">
        <v>22</v>
      </c>
      <c r="B23" s="3" t="s">
        <v>22</v>
      </c>
      <c r="C23" s="3" t="s">
        <v>110</v>
      </c>
    </row>
    <row r="24" spans="1:3" ht="36.75" customHeight="1" x14ac:dyDescent="0.2">
      <c r="A24" s="10">
        <v>23</v>
      </c>
      <c r="B24" s="3" t="s">
        <v>23</v>
      </c>
      <c r="C24" s="3"/>
    </row>
    <row r="25" spans="1:3" ht="36.75" customHeight="1" x14ac:dyDescent="0.2">
      <c r="A25" s="10">
        <v>24</v>
      </c>
      <c r="B25" s="3" t="s">
        <v>24</v>
      </c>
      <c r="C25" s="3"/>
    </row>
    <row r="26" spans="1:3" ht="36.75" customHeight="1" x14ac:dyDescent="0.2">
      <c r="A26" s="52"/>
      <c r="B26" s="54" t="s">
        <v>25</v>
      </c>
      <c r="C26" s="55"/>
    </row>
    <row r="27" spans="1:3" ht="36.75" customHeight="1" x14ac:dyDescent="0.2">
      <c r="A27" s="53">
        <v>1</v>
      </c>
      <c r="B27" s="3" t="s">
        <v>26</v>
      </c>
      <c r="C27" s="3" t="s">
        <v>95</v>
      </c>
    </row>
    <row r="28" spans="1:3" ht="54" customHeight="1" x14ac:dyDescent="0.2">
      <c r="A28" s="53">
        <v>2</v>
      </c>
      <c r="B28" s="3" t="s">
        <v>27</v>
      </c>
      <c r="C28" s="3" t="s">
        <v>143</v>
      </c>
    </row>
    <row r="29" spans="1:3" ht="36.75" customHeight="1" x14ac:dyDescent="0.2">
      <c r="A29" s="53">
        <v>3</v>
      </c>
      <c r="B29" s="3" t="s">
        <v>74</v>
      </c>
      <c r="C29" s="3" t="s">
        <v>111</v>
      </c>
    </row>
    <row r="30" spans="1:3" ht="36.75" customHeight="1" x14ac:dyDescent="0.2">
      <c r="A30" s="53">
        <v>4</v>
      </c>
      <c r="B30" s="3" t="s">
        <v>28</v>
      </c>
      <c r="C30" s="3"/>
    </row>
    <row r="31" spans="1:3" ht="36.75" customHeight="1" x14ac:dyDescent="0.2">
      <c r="A31" s="53">
        <v>5</v>
      </c>
      <c r="B31" s="3" t="s">
        <v>29</v>
      </c>
      <c r="C31" s="3"/>
    </row>
    <row r="32" spans="1:3" ht="64.5" customHeight="1" x14ac:dyDescent="0.2">
      <c r="A32" s="53">
        <v>6</v>
      </c>
      <c r="B32" s="3" t="s">
        <v>30</v>
      </c>
      <c r="C32" s="3" t="s">
        <v>112</v>
      </c>
    </row>
    <row r="33" spans="1:3" ht="36.75" customHeight="1" x14ac:dyDescent="0.2">
      <c r="A33" s="53">
        <v>7</v>
      </c>
      <c r="B33" s="3" t="s">
        <v>31</v>
      </c>
      <c r="C33" s="3"/>
    </row>
    <row r="34" spans="1:3" ht="36.75" customHeight="1" x14ac:dyDescent="0.2">
      <c r="A34" s="53">
        <v>8</v>
      </c>
      <c r="B34" s="3" t="s">
        <v>32</v>
      </c>
      <c r="C34" s="3" t="s">
        <v>113</v>
      </c>
    </row>
    <row r="35" spans="1:3" ht="36.75" customHeight="1" x14ac:dyDescent="0.2">
      <c r="A35" s="53">
        <v>9</v>
      </c>
      <c r="B35" s="3" t="s">
        <v>148</v>
      </c>
      <c r="C35" s="3"/>
    </row>
    <row r="36" spans="1:3" ht="60.75" customHeight="1" x14ac:dyDescent="0.2">
      <c r="A36" s="53">
        <v>10</v>
      </c>
      <c r="B36" s="3" t="s">
        <v>33</v>
      </c>
      <c r="C36" s="3" t="s">
        <v>114</v>
      </c>
    </row>
    <row r="37" spans="1:3" ht="36.75" customHeight="1" x14ac:dyDescent="0.2">
      <c r="A37" s="53">
        <v>11</v>
      </c>
      <c r="B37" s="3" t="s">
        <v>34</v>
      </c>
      <c r="C37" s="3" t="s">
        <v>115</v>
      </c>
    </row>
    <row r="38" spans="1:3" ht="38.25" customHeight="1" x14ac:dyDescent="0.2">
      <c r="A38" s="53">
        <v>12</v>
      </c>
      <c r="B38" s="3" t="s">
        <v>35</v>
      </c>
      <c r="C38" s="3" t="s">
        <v>116</v>
      </c>
    </row>
    <row r="39" spans="1:3" ht="45" customHeight="1" x14ac:dyDescent="0.2">
      <c r="A39" s="53">
        <v>13</v>
      </c>
      <c r="B39" s="3" t="s">
        <v>36</v>
      </c>
      <c r="C39" s="3" t="s">
        <v>117</v>
      </c>
    </row>
    <row r="40" spans="1:3" ht="36.75" customHeight="1" x14ac:dyDescent="0.2">
      <c r="A40" s="53">
        <v>14</v>
      </c>
      <c r="B40" s="3" t="s">
        <v>37</v>
      </c>
      <c r="C40" s="19" t="s">
        <v>118</v>
      </c>
    </row>
    <row r="41" spans="1:3" ht="36.75" customHeight="1" x14ac:dyDescent="0.2">
      <c r="A41" s="53">
        <v>15</v>
      </c>
      <c r="B41" s="3" t="s">
        <v>38</v>
      </c>
      <c r="C41" s="3"/>
    </row>
    <row r="42" spans="1:3" ht="90" customHeight="1" x14ac:dyDescent="0.2">
      <c r="A42" s="53">
        <v>16</v>
      </c>
      <c r="B42" s="3" t="s">
        <v>39</v>
      </c>
      <c r="C42" s="3" t="s">
        <v>119</v>
      </c>
    </row>
    <row r="43" spans="1:3" ht="36.75" customHeight="1" x14ac:dyDescent="0.2">
      <c r="A43" s="30"/>
      <c r="B43" s="31" t="s">
        <v>40</v>
      </c>
      <c r="C43" s="29"/>
    </row>
    <row r="44" spans="1:3" ht="97.5" customHeight="1" x14ac:dyDescent="0.2">
      <c r="A44" s="30">
        <v>1</v>
      </c>
      <c r="B44" s="3" t="s">
        <v>41</v>
      </c>
      <c r="C44" s="3" t="s">
        <v>120</v>
      </c>
    </row>
    <row r="45" spans="1:3" ht="36.75" customHeight="1" x14ac:dyDescent="0.2">
      <c r="A45" s="30">
        <v>2</v>
      </c>
      <c r="B45" s="3" t="s">
        <v>42</v>
      </c>
      <c r="C45" s="3" t="s">
        <v>121</v>
      </c>
    </row>
    <row r="46" spans="1:3" ht="36.75" customHeight="1" x14ac:dyDescent="0.2">
      <c r="A46" s="30">
        <v>3</v>
      </c>
      <c r="B46" s="3" t="s">
        <v>43</v>
      </c>
      <c r="C46" s="3" t="s">
        <v>122</v>
      </c>
    </row>
    <row r="47" spans="1:3" ht="64.5" customHeight="1" x14ac:dyDescent="0.2">
      <c r="A47" s="30">
        <v>4</v>
      </c>
      <c r="B47" s="3" t="s">
        <v>44</v>
      </c>
      <c r="C47" s="3" t="s">
        <v>96</v>
      </c>
    </row>
    <row r="48" spans="1:3" ht="84.75" customHeight="1" x14ac:dyDescent="0.2">
      <c r="A48" s="30">
        <v>5</v>
      </c>
      <c r="B48" s="3" t="s">
        <v>45</v>
      </c>
      <c r="C48" s="3" t="s">
        <v>123</v>
      </c>
    </row>
    <row r="49" spans="1:3" ht="84.75" customHeight="1" x14ac:dyDescent="0.2">
      <c r="A49" s="30">
        <v>6</v>
      </c>
      <c r="B49" s="3" t="s">
        <v>70</v>
      </c>
      <c r="C49" s="21" t="s">
        <v>124</v>
      </c>
    </row>
    <row r="50" spans="1:3" ht="57" customHeight="1" x14ac:dyDescent="0.2">
      <c r="A50" s="30">
        <v>7</v>
      </c>
      <c r="B50" s="3" t="s">
        <v>67</v>
      </c>
      <c r="C50" s="3"/>
    </row>
    <row r="51" spans="1:3" ht="63.75" customHeight="1" x14ac:dyDescent="0.2">
      <c r="A51" s="30">
        <v>8</v>
      </c>
      <c r="B51" s="3" t="s">
        <v>46</v>
      </c>
      <c r="C51" s="3" t="s">
        <v>125</v>
      </c>
    </row>
    <row r="52" spans="1:3" ht="60" customHeight="1" x14ac:dyDescent="0.2">
      <c r="A52" s="30">
        <v>9</v>
      </c>
      <c r="B52" s="3" t="s">
        <v>47</v>
      </c>
      <c r="C52" s="3" t="s">
        <v>126</v>
      </c>
    </row>
    <row r="53" spans="1:3" ht="36.75" customHeight="1" x14ac:dyDescent="0.2">
      <c r="A53" s="30">
        <v>10</v>
      </c>
      <c r="B53" s="3" t="s">
        <v>48</v>
      </c>
      <c r="C53" s="3" t="s">
        <v>127</v>
      </c>
    </row>
    <row r="54" spans="1:3" ht="54.75" customHeight="1" x14ac:dyDescent="0.2">
      <c r="A54" s="32">
        <v>11</v>
      </c>
      <c r="B54" s="3" t="s">
        <v>49</v>
      </c>
      <c r="C54" s="3" t="s">
        <v>128</v>
      </c>
    </row>
    <row r="55" spans="1:3" ht="36.75" customHeight="1" x14ac:dyDescent="0.2">
      <c r="A55" s="32">
        <v>12</v>
      </c>
      <c r="B55" s="3" t="s">
        <v>50</v>
      </c>
      <c r="C55" s="3"/>
    </row>
    <row r="56" spans="1:3" ht="36.75" customHeight="1" x14ac:dyDescent="0.2">
      <c r="A56" s="41"/>
      <c r="B56" s="42" t="s">
        <v>51</v>
      </c>
      <c r="C56" s="43"/>
    </row>
    <row r="57" spans="1:3" ht="58.5" customHeight="1" x14ac:dyDescent="0.2">
      <c r="A57" s="44">
        <v>1</v>
      </c>
      <c r="B57" s="3" t="s">
        <v>52</v>
      </c>
      <c r="C57" s="19" t="s">
        <v>129</v>
      </c>
    </row>
    <row r="58" spans="1:3" ht="36.75" customHeight="1" x14ac:dyDescent="0.2">
      <c r="A58" s="44">
        <v>2</v>
      </c>
      <c r="B58" s="3" t="s">
        <v>69</v>
      </c>
      <c r="C58" s="3"/>
    </row>
    <row r="59" spans="1:3" ht="59.25" customHeight="1" x14ac:dyDescent="0.2">
      <c r="A59" s="44">
        <v>3</v>
      </c>
      <c r="B59" s="3" t="s">
        <v>53</v>
      </c>
      <c r="C59" s="3" t="s">
        <v>130</v>
      </c>
    </row>
    <row r="60" spans="1:3" ht="36.75" customHeight="1" x14ac:dyDescent="0.2">
      <c r="A60" s="44">
        <v>4</v>
      </c>
      <c r="B60" s="3" t="s">
        <v>54</v>
      </c>
      <c r="C60" s="3" t="s">
        <v>131</v>
      </c>
    </row>
    <row r="61" spans="1:3" ht="51" customHeight="1" x14ac:dyDescent="0.2">
      <c r="A61" s="44">
        <v>5</v>
      </c>
      <c r="B61" s="3" t="s">
        <v>55</v>
      </c>
      <c r="C61" s="3" t="s">
        <v>132</v>
      </c>
    </row>
    <row r="62" spans="1:3" ht="53.25" customHeight="1" x14ac:dyDescent="0.2">
      <c r="A62" s="44">
        <v>6</v>
      </c>
      <c r="B62" s="3" t="s">
        <v>141</v>
      </c>
      <c r="C62" s="3" t="s">
        <v>133</v>
      </c>
    </row>
    <row r="63" spans="1:3" ht="36.75" customHeight="1" x14ac:dyDescent="0.2">
      <c r="A63" s="44">
        <v>7</v>
      </c>
      <c r="B63" s="3" t="s">
        <v>56</v>
      </c>
      <c r="C63" s="3"/>
    </row>
    <row r="64" spans="1:3" ht="69" customHeight="1" x14ac:dyDescent="0.2">
      <c r="A64" s="44">
        <v>8</v>
      </c>
      <c r="B64" s="3" t="s">
        <v>142</v>
      </c>
      <c r="C64" s="3" t="s">
        <v>134</v>
      </c>
    </row>
    <row r="65" spans="1:3" ht="36.75" customHeight="1" x14ac:dyDescent="0.2">
      <c r="A65" s="44">
        <v>9</v>
      </c>
      <c r="B65" s="3" t="s">
        <v>57</v>
      </c>
      <c r="C65" s="3" t="s">
        <v>144</v>
      </c>
    </row>
    <row r="66" spans="1:3" ht="36.75" customHeight="1" x14ac:dyDescent="0.2">
      <c r="A66" s="44">
        <v>10</v>
      </c>
      <c r="B66" s="3" t="s">
        <v>58</v>
      </c>
      <c r="C66" s="3" t="s">
        <v>135</v>
      </c>
    </row>
    <row r="67" spans="1:3" ht="39" customHeight="1" x14ac:dyDescent="0.2">
      <c r="A67" s="44">
        <v>11</v>
      </c>
      <c r="B67" s="3" t="s">
        <v>145</v>
      </c>
      <c r="C67" s="3" t="s">
        <v>136</v>
      </c>
    </row>
    <row r="68" spans="1:3" ht="36.75" customHeight="1" x14ac:dyDescent="0.2">
      <c r="A68" s="11"/>
      <c r="B68" s="7" t="s">
        <v>59</v>
      </c>
      <c r="C68" s="6"/>
    </row>
    <row r="69" spans="1:3" ht="36.75" customHeight="1" x14ac:dyDescent="0.2">
      <c r="A69" s="11">
        <v>1</v>
      </c>
      <c r="B69" s="3" t="s">
        <v>60</v>
      </c>
      <c r="C69" s="3"/>
    </row>
    <row r="70" spans="1:3" ht="60.75" customHeight="1" x14ac:dyDescent="0.2">
      <c r="A70" s="11">
        <v>2</v>
      </c>
      <c r="B70" s="3" t="s">
        <v>61</v>
      </c>
      <c r="C70" s="3" t="s">
        <v>137</v>
      </c>
    </row>
    <row r="71" spans="1:3" ht="84.75" customHeight="1" x14ac:dyDescent="0.2">
      <c r="A71" s="11">
        <v>3</v>
      </c>
      <c r="B71" s="3" t="s">
        <v>62</v>
      </c>
      <c r="C71" s="3" t="s">
        <v>138</v>
      </c>
    </row>
    <row r="72" spans="1:3" ht="38.25" customHeight="1" x14ac:dyDescent="0.2">
      <c r="A72" s="11">
        <v>4</v>
      </c>
      <c r="B72" s="3" t="s">
        <v>63</v>
      </c>
      <c r="C72" s="3"/>
    </row>
    <row r="73" spans="1:3" ht="36.75" customHeight="1" x14ac:dyDescent="0.2">
      <c r="A73" s="11">
        <v>5</v>
      </c>
      <c r="B73" s="3" t="s">
        <v>64</v>
      </c>
      <c r="C73" s="3" t="s">
        <v>139</v>
      </c>
    </row>
    <row r="74" spans="1:3" ht="36.75" customHeight="1" x14ac:dyDescent="0.2">
      <c r="A74" s="11">
        <v>6</v>
      </c>
      <c r="B74" s="3" t="s">
        <v>65</v>
      </c>
      <c r="C74" s="3" t="s">
        <v>140</v>
      </c>
    </row>
    <row r="75" spans="1:3" ht="36.75" customHeight="1" x14ac:dyDescent="0.2">
      <c r="A75" s="12">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Genel Bilgi</vt:lpstr>
      <vt:lpstr>Soru Formu</vt:lpstr>
      <vt:lpstr>Soru Formu Açıklamaları</vt:lpstr>
      <vt:lpstr>'Soru Formu'!_ftnref1</vt:lpstr>
      <vt:lpstr>'Soru Formu'!_ftnref2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Acer</cp:lastModifiedBy>
  <cp:lastPrinted>2020-01-09T11:29:54Z</cp:lastPrinted>
  <dcterms:created xsi:type="dcterms:W3CDTF">2019-04-22T11:49:56Z</dcterms:created>
  <dcterms:modified xsi:type="dcterms:W3CDTF">2026-02-02T07:33:52Z</dcterms:modified>
</cp:coreProperties>
</file>